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Kalkul 200301" sheetId="1" r:id="rId1"/>
    <sheet name="Kalk. komunální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<sst xmlns="http://schemas.openxmlformats.org/spreadsheetml/2006/main" count="52" uniqueCount="27">
  <si>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Skládka Hraničky, spol. s r.o.  Mutěnice</t>
  </si>
  <si>
    <t>Kalkulační položka</t>
  </si>
  <si>
    <t>Kč/t</t>
  </si>
  <si>
    <t>1. Přímý materiál</t>
  </si>
  <si>
    <t>2. Přímé mzdy</t>
  </si>
  <si>
    <t>Vlastní náklady - mezisoučet</t>
  </si>
  <si>
    <t>NÁKLADY CELKEM</t>
  </si>
  <si>
    <t>Plánované investice (stroje) - zisk</t>
  </si>
  <si>
    <t>Petr Blaha, DiS.</t>
  </si>
  <si>
    <t>jednatel</t>
  </si>
  <si>
    <t>K cenám se připočítává DPH 15% (obce) a 21 % (ostatní)</t>
  </si>
  <si>
    <t>3. Ostatní přímé náklady</t>
  </si>
  <si>
    <t xml:space="preserve"> </t>
  </si>
  <si>
    <t>Náklady + zisk (bez DPH) po zaokr.</t>
  </si>
  <si>
    <t>Provozovna překladiště</t>
  </si>
  <si>
    <t>1.1. Přeprava odpadu (Tespra)</t>
  </si>
  <si>
    <t>1.2. Likvidace odpadu na spalovně (SAKO)</t>
  </si>
  <si>
    <t>na 20 tun odpadu (1 souprava)</t>
  </si>
  <si>
    <t>Kč celkem                  - 20 tun (1 souprava)</t>
  </si>
  <si>
    <t>.................................</t>
  </si>
  <si>
    <t>3.1. Opravy a údržba</t>
  </si>
  <si>
    <t>3.2. Soc. poj.</t>
  </si>
  <si>
    <t>4. Správní režie</t>
  </si>
  <si>
    <t>Kalkulace byla schválena rozhodnutím jediného vlastníka spol. dne 19.12.2018</t>
  </si>
  <si>
    <t>s účinností od 1.1. 2019</t>
  </si>
  <si>
    <t>Kalkulace směsného komunálního odpadu k.č. 200301 - rok 2019</t>
  </si>
  <si>
    <t>Kalkulace komunálního odpadu  mimo k.č. 200301 a 200307 - rok 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</si>
</sst>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00\ 00"/>
    <numFmt numFmtId="177" formatCode="#,##0\ _K_č"/>
  </numFmts>
  <fonts count="45">
    <font>
      <sz val="10"/>
      <name val="Arial"/>
      <family val="2"/>
    </font>
    <font>
      <sz val="10"/>
      <name val="Arial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1" fontId="0" fillId="0" borderId="0" xfId="0" applyNumberFormat="1" applyAlignment="1">
      <alignment/>
    </xf>
    <xf numFmtId="41" fontId="2" fillId="0" borderId="1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3" fontId="2" fillId="0" borderId="10" xfId="0" applyNumberFormat="1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right" vertical="top" wrapText="1"/>
    </xf>
    <xf numFmtId="43" fontId="5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5.57421875" style="0" customWidth="1"/>
    <col min="2" max="2" width="14.8515625" style="4" customWidth="1"/>
    <col min="3" max="3" width="21.140625" style="0" customWidth="1"/>
    <col min="4" max="4" width="66.140625" style="0" customWidth="1"/>
    <col min="5" max="5" width="11.421875" style="0" customWidth="1"/>
    <col min="6" max="6" width="8.8515625" style="0" customWidth="1"/>
  </cols>
  <sheetData>
    <row r="3" ht="15.75">
      <c r="A3" s="16" t="s">
        <v>0</v>
      </c>
    </row>
    <row r="4" ht="15" customHeight="1">
      <c r="A4" s="7"/>
    </row>
    <row r="5" ht="29.25" customHeight="1">
      <c r="A5" s="17" t="s">
        <v>14</v>
      </c>
    </row>
    <row r="6" ht="12.75" customHeight="1">
      <c r="A6" s="7"/>
    </row>
    <row r="7" ht="15.75">
      <c r="A7" s="7" t="s">
        <v>25</v>
      </c>
    </row>
    <row r="8" ht="15.75">
      <c r="A8" s="7"/>
    </row>
    <row r="9" ht="15.75">
      <c r="A9" s="7" t="s">
        <v>17</v>
      </c>
    </row>
    <row r="10" ht="21.75" customHeight="1"/>
    <row r="11" spans="1:3" ht="31.5" customHeight="1">
      <c r="A11" s="1" t="s">
        <v>1</v>
      </c>
      <c r="B11" s="5" t="s">
        <v>2</v>
      </c>
      <c r="C11" s="5" t="s">
        <v>18</v>
      </c>
    </row>
    <row r="12" spans="1:3" ht="18" customHeight="1">
      <c r="A12" s="1"/>
      <c r="B12" s="9"/>
      <c r="C12" s="8"/>
    </row>
    <row r="13" spans="1:3" ht="18" customHeight="1">
      <c r="A13" s="3" t="s">
        <v>3</v>
      </c>
      <c r="B13" s="11">
        <f aca="true" t="shared" si="0" ref="B13:B22">C13/20</f>
        <v>962.5</v>
      </c>
      <c r="C13" s="13">
        <f>SUM(C14:C15)</f>
        <v>19250</v>
      </c>
    </row>
    <row r="14" spans="1:3" ht="18" customHeight="1">
      <c r="A14" s="2" t="s">
        <v>15</v>
      </c>
      <c r="B14" s="10">
        <f t="shared" si="0"/>
        <v>112.5</v>
      </c>
      <c r="C14" s="8">
        <v>2250</v>
      </c>
    </row>
    <row r="15" spans="1:3" ht="18" customHeight="1">
      <c r="A15" s="2" t="s">
        <v>16</v>
      </c>
      <c r="B15" s="10">
        <f t="shared" si="0"/>
        <v>850</v>
      </c>
      <c r="C15" s="8">
        <v>17000</v>
      </c>
    </row>
    <row r="16" spans="1:3" ht="18" customHeight="1">
      <c r="A16" s="3" t="s">
        <v>4</v>
      </c>
      <c r="B16" s="11">
        <f t="shared" si="0"/>
        <v>8.5</v>
      </c>
      <c r="C16" s="13">
        <v>170</v>
      </c>
    </row>
    <row r="17" spans="1:3" ht="18" customHeight="1">
      <c r="A17" s="3" t="s">
        <v>11</v>
      </c>
      <c r="B17" s="11">
        <f t="shared" si="0"/>
        <v>5.4</v>
      </c>
      <c r="C17" s="13">
        <f>SUM(C18:C19)</f>
        <v>108</v>
      </c>
    </row>
    <row r="18" spans="1:3" ht="18" customHeight="1">
      <c r="A18" s="2" t="s">
        <v>20</v>
      </c>
      <c r="B18" s="10">
        <f t="shared" si="0"/>
        <v>2.5</v>
      </c>
      <c r="C18" s="8">
        <v>50</v>
      </c>
    </row>
    <row r="19" spans="1:3" ht="18" customHeight="1">
      <c r="A19" s="2" t="s">
        <v>21</v>
      </c>
      <c r="B19" s="10">
        <f t="shared" si="0"/>
        <v>2.9</v>
      </c>
      <c r="C19" s="8">
        <v>58</v>
      </c>
    </row>
    <row r="20" spans="1:3" ht="18" customHeight="1">
      <c r="A20" s="3" t="s">
        <v>5</v>
      </c>
      <c r="B20" s="11">
        <f t="shared" si="0"/>
        <v>976.4</v>
      </c>
      <c r="C20" s="14">
        <f>C17+C16+C13</f>
        <v>19528</v>
      </c>
    </row>
    <row r="21" spans="1:4" ht="18" customHeight="1">
      <c r="A21" s="3" t="s">
        <v>22</v>
      </c>
      <c r="B21" s="11">
        <f t="shared" si="0"/>
        <v>5</v>
      </c>
      <c r="C21" s="13">
        <v>100</v>
      </c>
      <c r="D21" s="12"/>
    </row>
    <row r="22" spans="1:3" ht="18" customHeight="1">
      <c r="A22" s="3" t="s">
        <v>6</v>
      </c>
      <c r="B22" s="11">
        <f t="shared" si="0"/>
        <v>981.4</v>
      </c>
      <c r="C22" s="6">
        <f>SUM(C13+C16+C17+C21)</f>
        <v>19628</v>
      </c>
    </row>
    <row r="23" spans="1:3" ht="18" customHeight="1">
      <c r="A23" s="2" t="s">
        <v>7</v>
      </c>
      <c r="B23" s="11">
        <v>0</v>
      </c>
      <c r="C23" s="13" t="s">
        <v>12</v>
      </c>
    </row>
    <row r="24" spans="1:3" ht="18" customHeight="1">
      <c r="A24" s="3" t="s">
        <v>13</v>
      </c>
      <c r="B24" s="11">
        <v>981.4</v>
      </c>
      <c r="C24" s="15">
        <f>SUM(C22:C23)</f>
        <v>19628</v>
      </c>
    </row>
    <row r="26" ht="12.75">
      <c r="A26" t="s">
        <v>23</v>
      </c>
    </row>
    <row r="28" spans="1:2" ht="12.75">
      <c r="A28" t="s">
        <v>24</v>
      </c>
      <c r="B28"/>
    </row>
    <row r="30" spans="1:2" ht="12.75">
      <c r="A30" t="s">
        <v>10</v>
      </c>
      <c r="B30"/>
    </row>
    <row r="32" ht="28.5" customHeight="1">
      <c r="B32" s="4" t="s">
        <v>19</v>
      </c>
    </row>
    <row r="33" ht="12.75">
      <c r="B33" s="4" t="s">
        <v>8</v>
      </c>
    </row>
    <row r="34" ht="12.75">
      <c r="B34" s="4" t="s">
        <v>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45.57421875" style="0" customWidth="1"/>
    <col min="2" max="2" width="14.8515625" style="4" customWidth="1"/>
    <col min="3" max="3" width="21.140625" style="0" customWidth="1"/>
    <col min="4" max="4" width="66.140625" style="0" customWidth="1"/>
    <col min="5" max="5" width="11.421875" style="0" customWidth="1"/>
    <col min="6" max="6" width="8.8515625" style="0" customWidth="1"/>
  </cols>
  <sheetData>
    <row r="3" ht="15.75">
      <c r="A3" s="16" t="s">
        <v>0</v>
      </c>
    </row>
    <row r="4" ht="15" customHeight="1">
      <c r="A4" s="7"/>
    </row>
    <row r="5" ht="29.25" customHeight="1">
      <c r="A5" s="17" t="s">
        <v>14</v>
      </c>
    </row>
    <row r="6" ht="12.75" customHeight="1">
      <c r="A6" s="7"/>
    </row>
    <row r="7" ht="15.75">
      <c r="A7" s="7" t="s">
        <v>26</v>
      </c>
    </row>
    <row r="8" ht="15.75">
      <c r="A8" s="7"/>
    </row>
    <row r="9" ht="15.75">
      <c r="A9" s="7" t="s">
        <v>17</v>
      </c>
    </row>
    <row r="10" ht="21.75" customHeight="1"/>
    <row r="11" spans="1:3" ht="31.5" customHeight="1">
      <c r="A11" s="1" t="s">
        <v>1</v>
      </c>
      <c r="B11" s="5" t="s">
        <v>2</v>
      </c>
      <c r="C11" s="5" t="s">
        <v>18</v>
      </c>
    </row>
    <row r="12" spans="1:3" ht="18" customHeight="1">
      <c r="A12" s="1"/>
      <c r="B12" s="9"/>
      <c r="C12" s="8"/>
    </row>
    <row r="13" spans="1:3" ht="18" customHeight="1">
      <c r="A13" s="3" t="s">
        <v>3</v>
      </c>
      <c r="B13" s="11">
        <f aca="true" t="shared" si="0" ref="B13:B22">C13/20</f>
        <v>1212.5</v>
      </c>
      <c r="C13" s="13">
        <f>SUM(C14:C15)</f>
        <v>24250</v>
      </c>
    </row>
    <row r="14" spans="1:3" ht="18" customHeight="1">
      <c r="A14" s="2" t="s">
        <v>15</v>
      </c>
      <c r="B14" s="10">
        <f t="shared" si="0"/>
        <v>112.5</v>
      </c>
      <c r="C14" s="8">
        <v>2250</v>
      </c>
    </row>
    <row r="15" spans="1:3" ht="18" customHeight="1">
      <c r="A15" s="2" t="s">
        <v>16</v>
      </c>
      <c r="B15" s="10">
        <f t="shared" si="0"/>
        <v>1100</v>
      </c>
      <c r="C15" s="8">
        <v>22000</v>
      </c>
    </row>
    <row r="16" spans="1:3" ht="18" customHeight="1">
      <c r="A16" s="3" t="s">
        <v>4</v>
      </c>
      <c r="B16" s="11">
        <f t="shared" si="0"/>
        <v>8.5</v>
      </c>
      <c r="C16" s="13">
        <v>170</v>
      </c>
    </row>
    <row r="17" spans="1:3" ht="18" customHeight="1">
      <c r="A17" s="3" t="s">
        <v>11</v>
      </c>
      <c r="B17" s="11">
        <f t="shared" si="0"/>
        <v>5.4</v>
      </c>
      <c r="C17" s="13">
        <f>SUM(C18:C19)</f>
        <v>108</v>
      </c>
    </row>
    <row r="18" spans="1:3" ht="18" customHeight="1">
      <c r="A18" s="2" t="s">
        <v>20</v>
      </c>
      <c r="B18" s="10">
        <f t="shared" si="0"/>
        <v>2.5</v>
      </c>
      <c r="C18" s="8">
        <v>50</v>
      </c>
    </row>
    <row r="19" spans="1:3" ht="18" customHeight="1">
      <c r="A19" s="2" t="s">
        <v>21</v>
      </c>
      <c r="B19" s="10">
        <f t="shared" si="0"/>
        <v>2.9</v>
      </c>
      <c r="C19" s="8">
        <v>58</v>
      </c>
    </row>
    <row r="20" spans="1:3" ht="18" customHeight="1">
      <c r="A20" s="3" t="s">
        <v>5</v>
      </c>
      <c r="B20" s="11">
        <f t="shared" si="0"/>
        <v>1226.4</v>
      </c>
      <c r="C20" s="14">
        <f>C17+C16+C13</f>
        <v>24528</v>
      </c>
    </row>
    <row r="21" spans="1:4" ht="18" customHeight="1">
      <c r="A21" s="3" t="s">
        <v>22</v>
      </c>
      <c r="B21" s="11">
        <f t="shared" si="0"/>
        <v>5</v>
      </c>
      <c r="C21" s="13">
        <v>100</v>
      </c>
      <c r="D21" s="12"/>
    </row>
    <row r="22" spans="1:3" ht="18" customHeight="1">
      <c r="A22" s="3" t="s">
        <v>6</v>
      </c>
      <c r="B22" s="11">
        <f t="shared" si="0"/>
        <v>1231.4</v>
      </c>
      <c r="C22" s="6">
        <f>SUM(C13+C16+C17+C21)</f>
        <v>24628</v>
      </c>
    </row>
    <row r="23" spans="1:3" ht="18" customHeight="1">
      <c r="A23" s="2" t="s">
        <v>7</v>
      </c>
      <c r="B23" s="11">
        <v>0</v>
      </c>
      <c r="C23" s="13" t="s">
        <v>12</v>
      </c>
    </row>
    <row r="24" spans="1:3" ht="18" customHeight="1">
      <c r="A24" s="3" t="s">
        <v>13</v>
      </c>
      <c r="B24" s="11">
        <v>1231</v>
      </c>
      <c r="C24" s="15">
        <f>SUM(C22:C23)</f>
        <v>24628</v>
      </c>
    </row>
    <row r="26" ht="12.75">
      <c r="A26" t="s">
        <v>23</v>
      </c>
    </row>
    <row r="28" spans="1:2" ht="12.75">
      <c r="A28" t="s">
        <v>24</v>
      </c>
      <c r="B28"/>
    </row>
    <row r="30" spans="1:2" ht="12.75">
      <c r="A30" t="s">
        <v>10</v>
      </c>
      <c r="B30"/>
    </row>
    <row r="32" ht="28.5" customHeight="1">
      <c r="B32" s="4" t="s">
        <v>19</v>
      </c>
    </row>
    <row r="33" ht="12.75">
      <c r="B33" s="4" t="s">
        <v>8</v>
      </c>
    </row>
    <row r="34" ht="12.75">
      <c r="B34" s="4" t="s">
        <v>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</cp:lastModifiedBy>
  <cp:lastPrinted>2018-12-19T07:13:10Z</cp:lastPrinted>
  <dcterms:created xsi:type="dcterms:W3CDTF">1997-01-24T11:07:25Z</dcterms:created>
  <dcterms:modified xsi:type="dcterms:W3CDTF">2019-01-03T09:38:19Z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-793684563</vt:i4>
  </property>
  <property fmtid="{D5CDD505-2E9C-101B-9397-08002B2CF9AE}" pid="3" name="_EmailSubject">
    <vt:lpwstr/>
  </property>
  <property fmtid="{D5CDD505-2E9C-101B-9397-08002B2CF9AE}" pid="4" name="_AuthorEmail">
    <vt:lpwstr>skladka@mutenice.cz</vt:lpwstr>
  </property>
  <property fmtid="{D5CDD505-2E9C-101B-9397-08002B2CF9AE}" pid="5" name="_AuthorEmailDisplayName">
    <vt:lpwstr>Skládka Mutěn</vt:lpwstr>
  </property>
  <property fmtid="{D5CDD505-2E9C-101B-9397-08002B2CF9AE}" pid="6" name="_ReviewingToolsShownOnce">
    <vt:lpwstr/>
  </property>
</Properties>
</file>